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0" i="1"/>
  <c r="G9" i="1"/>
  <c r="F24" i="1"/>
  <c r="G24" i="1" s="1"/>
  <c r="F23" i="1"/>
  <c r="G23" i="1" s="1"/>
  <c r="F22" i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<sst xmlns="http://schemas.openxmlformats.org/spreadsheetml/2006/main" count="27" uniqueCount="27">
  <si>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</si>
  <si>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</si>
  <si>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</si>
  <si>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</si>
  <si>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</si>
  <si>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</si>
  <si>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</si>
  <si>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</si>
  <si>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</si>
  <si>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</si>
  <si>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</si>
  <si>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</si>
  <si>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</si>
  <si>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</si>
  <si>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</si>
  <si>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</si>
  <si>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</si>
  <si>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</si>
  <si>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</si>
  <si>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</si>
  <si>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</si>
  <si>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</si>
  <si>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</si>
  <si>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</si>
  <si>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</si>
  <si>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</si>
  <si>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MANUAL DOBLADO, GTO.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</si>
</sst>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372955938.10999995</v>
      </c>
      <c r="D4" s="13">
        <f>SUM(D6+D15)</f>
        <v>146743549.32999998</v>
      </c>
      <c r="E4" s="13">
        <f>SUM(E6+E15)</f>
        <v>125840394.44999999</v>
      </c>
      <c r="F4" s="13">
        <f>SUM(F6+F15)</f>
        <v>393859092.98999989</v>
      </c>
      <c r="G4" s="13">
        <f>SUM(G6+G15)</f>
        <v>20903154.879999958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58893438.380000003</v>
      </c>
      <c r="D6" s="13">
        <f>SUM(D7:D13)</f>
        <v>115358087.14999999</v>
      </c>
      <c r="E6" s="13">
        <f>SUM(E7:E13)</f>
        <v>123249847.83999999</v>
      </c>
      <c r="F6" s="13">
        <f>SUM(F7:F13)</f>
        <v>51001677.689999998</v>
      </c>
      <c r="G6" s="18">
        <f>SUM(G7:G13)</f>
        <v>-7891760.6900000032</v>
      </c>
    </row>
    <row r="7" spans="1:7" x14ac:dyDescent="0.2">
      <c r="A7" s="3">
        <v>1110</v>
      </c>
      <c r="B7" s="7" t="s">
        <v>9</v>
      </c>
      <c r="C7" s="18">
        <v>23419350.050000001</v>
      </c>
      <c r="D7" s="18">
        <v>108447488.3</v>
      </c>
      <c r="E7" s="18">
        <v>106383164.52</v>
      </c>
      <c r="F7" s="18">
        <f>C7+D7-E7</f>
        <v>25483673.829999998</v>
      </c>
      <c r="G7" s="18">
        <f t="shared" ref="G7:G13" si="0">F7-C7</f>
        <v>2064323.7799999975</v>
      </c>
    </row>
    <row r="8" spans="1:7" x14ac:dyDescent="0.2">
      <c r="A8" s="3">
        <v>1120</v>
      </c>
      <c r="B8" s="7" t="s">
        <v>10</v>
      </c>
      <c r="C8" s="18">
        <v>19178459.399999999</v>
      </c>
      <c r="D8" s="18">
        <v>4564637.88</v>
      </c>
      <c r="E8" s="18">
        <v>2243116.4900000002</v>
      </c>
      <c r="F8" s="18">
        <f t="shared" ref="F8:F13" si="1">C8+D8-E8</f>
        <v>21499980.789999999</v>
      </c>
      <c r="G8" s="18">
        <f t="shared" si="0"/>
        <v>2321521.3900000006</v>
      </c>
    </row>
    <row r="9" spans="1:7" x14ac:dyDescent="0.2">
      <c r="A9" s="3">
        <v>1130</v>
      </c>
      <c r="B9" s="7" t="s">
        <v>11</v>
      </c>
      <c r="C9" s="18">
        <v>16295628.93</v>
      </c>
      <c r="D9" s="18">
        <v>2345960.9700000002</v>
      </c>
      <c r="E9" s="18">
        <v>14623566.83</v>
      </c>
      <c r="F9" s="18">
        <f t="shared" si="1"/>
        <v>4018023.0699999984</v>
      </c>
      <c r="G9" s="18">
        <f t="shared" si="0"/>
        <v>-12277605.860000001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314062499.72999996</v>
      </c>
      <c r="D15" s="13">
        <f>SUM(D16:D24)</f>
        <v>31385462.18</v>
      </c>
      <c r="E15" s="13">
        <f>SUM(E16:E24)</f>
        <v>2590546.61</v>
      </c>
      <c r="F15" s="13">
        <f>SUM(F16:F24)</f>
        <v>342857415.29999989</v>
      </c>
      <c r="G15" s="13">
        <f>SUM(G16:G24)</f>
        <v>28794915.569999963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283876581.08999997</v>
      </c>
      <c r="D18" s="19">
        <v>31240007.710000001</v>
      </c>
      <c r="E18" s="19">
        <v>2590546.61</v>
      </c>
      <c r="F18" s="19">
        <f t="shared" si="3"/>
        <v>312526042.18999994</v>
      </c>
      <c r="G18" s="19">
        <f t="shared" si="2"/>
        <v>28649461.099999964</v>
      </c>
    </row>
    <row r="19" spans="1:7" x14ac:dyDescent="0.2">
      <c r="A19" s="3">
        <v>1240</v>
      </c>
      <c r="B19" s="7" t="s">
        <v>18</v>
      </c>
      <c r="C19" s="18">
        <v>34292952.189999998</v>
      </c>
      <c r="D19" s="18">
        <v>145454.47</v>
      </c>
      <c r="E19" s="18">
        <v>0</v>
      </c>
      <c r="F19" s="18">
        <f t="shared" si="3"/>
        <v>34438406.659999996</v>
      </c>
      <c r="G19" s="18">
        <f t="shared" si="2"/>
        <v>145454.46999999881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-5210994.68</v>
      </c>
      <c r="D21" s="18">
        <v>0</v>
      </c>
      <c r="E21" s="18">
        <v>0</v>
      </c>
      <c r="F21" s="18">
        <f t="shared" si="3"/>
        <v>-5210994.68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2020-05-07T17:40:35Z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